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8" i="1" l="1"/>
  <c r="G8" i="1"/>
  <c r="J8" i="1" l="1"/>
  <c r="K8" i="1" l="1"/>
  <c r="J22" i="1" s="1"/>
</calcChain>
</file>

<file path=xl/sharedStrings.xml><?xml version="1.0" encoding="utf-8"?>
<sst xmlns="http://schemas.openxmlformats.org/spreadsheetml/2006/main" count="72" uniqueCount="67">
  <si>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</si>
  <si>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</si>
  <si>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项目资金                    （万元）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</si>
  <si>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</si>
  <si>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</si>
  <si>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</si>
  <si>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</si>
  <si>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</si>
  <si>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</si>
  <si>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</si>
  <si>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</si>
  <si>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北京市药品监督管理局034</t>
    <phoneticPr fontId="6" type="noConversion"/>
  </si>
  <si>
    <t>产出指标
（50分）</t>
    <phoneticPr fontId="6" type="noConversion"/>
  </si>
  <si>
    <t>分值</t>
    <phoneticPr fontId="1" type="noConversion"/>
  </si>
  <si>
    <t>得分</t>
    <phoneticPr fontId="1" type="noConversion"/>
  </si>
  <si>
    <t>—</t>
    <phoneticPr fontId="1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</si>
  <si>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</si>
  <si>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</si>
  <si>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</si>
  <si>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</si>
  <si>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</si>
  <si>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</si>
  <si>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</si>
  <si>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</si>
  <si>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</si>
  <si>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</si>
  <si>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</si>
  <si>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</si>
  <si>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</si>
  <si>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</si>
  <si>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</si>
  <si>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</si>
  <si>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</si>
  <si>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时效指标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</si>
  <si>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</si>
  <si>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</si>
  <si>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</si>
  <si>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北京市药品检验所</t>
    <phoneticPr fontId="1" type="noConversion"/>
  </si>
  <si>
    <t>郭洪祝</t>
    <phoneticPr fontId="1" type="noConversion"/>
  </si>
  <si>
    <t>完成中药炮制规范修订数量</t>
    <phoneticPr fontId="1" type="noConversion"/>
  </si>
  <si>
    <t>任务完成时间</t>
    <phoneticPr fontId="1" type="noConversion"/>
  </si>
  <si>
    <t>按时完成</t>
    <phoneticPr fontId="1" type="noConversion"/>
  </si>
  <si>
    <t>任务给予方满意度</t>
    <phoneticPr fontId="1" type="noConversion"/>
  </si>
  <si>
    <t>≥95%</t>
    <phoneticPr fontId="1" type="noConversion"/>
  </si>
  <si>
    <t>满意度指标（10分）</t>
    <phoneticPr fontId="1" type="noConversion"/>
  </si>
  <si>
    <t>加强首都中药饮片标准管理，保障公众用药安全</t>
    <phoneticPr fontId="1" type="noConversion"/>
  </si>
  <si>
    <t>加强首都中药饮片标准管理，保障公众用药安全</t>
    <phoneticPr fontId="1" type="noConversion"/>
  </si>
  <si>
    <t>项目预算控制数</t>
    <phoneticPr fontId="1" type="noConversion"/>
  </si>
  <si>
    <t>2021年12月31日前</t>
    <phoneticPr fontId="1" type="noConversion"/>
  </si>
  <si>
    <t>120个</t>
    <phoneticPr fontId="1" type="noConversion"/>
  </si>
  <si>
    <t>5个</t>
    <phoneticPr fontId="1" type="noConversion"/>
  </si>
  <si>
    <t>完成北京市地方中药标准物质标定品种数量</t>
    <phoneticPr fontId="1" type="noConversion"/>
  </si>
  <si>
    <t>5个</t>
    <phoneticPr fontId="1" type="noConversion"/>
  </si>
  <si>
    <t>120个</t>
    <phoneticPr fontId="1" type="noConversion"/>
  </si>
  <si>
    <t>（2021年度）</t>
    <phoneticPr fontId="6" type="noConversion"/>
  </si>
  <si>
    <t>成本指标</t>
    <phoneticPr fontId="1" type="noConversion"/>
  </si>
  <si>
    <t>北京市中药饮片炮制规范修订项目</t>
    <phoneticPr fontId="1" type="noConversion"/>
  </si>
  <si>
    <t>规范修订工作准确率</t>
    <phoneticPr fontId="1" type="noConversion"/>
  </si>
  <si>
    <t>完成北京市特色中药饮片120个品种的炮制规范修订工作，完成北京市地方中药标准物质标定5个品种，为加强首都中药饮片标准管理，保障公众用药安全提供技术支持。</t>
    <phoneticPr fontId="1" type="noConversion"/>
  </si>
  <si>
    <t>完成了北京市特色中药饮片120个品种的炮制规范修订工作，完成了北京市地方中药标准物质标定5个品种，为加强首都中药饮片标准管理，保障公众用药安全提供了技术支持。</t>
    <phoneticPr fontId="1" type="noConversion"/>
  </si>
  <si>
    <t>受疫情影响，劳务费结余</t>
    <phoneticPr fontId="1" type="noConversion"/>
  </si>
  <si>
    <t>≤500万元</t>
    <phoneticPr fontId="1" type="noConversion"/>
  </si>
  <si>
    <t>496.182115万元</t>
    <phoneticPr fontId="1" type="noConversion"/>
  </si>
  <si>
    <t>服务对象满意度指标</t>
    <phoneticPr fontId="1" type="noConversion"/>
  </si>
  <si>
    <t>社会效益指标</t>
    <phoneticPr fontId="1" type="noConversion"/>
  </si>
  <si>
    <t>效益指标（30分）</t>
    <phoneticPr fontId="1" type="noConversion"/>
  </si>
  <si>
    <t>达到预期目标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</si>
</sst>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2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9" fontId="11" fillId="0" borderId="8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9" fontId="11" fillId="0" borderId="8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3" workbookViewId="0">
      <selection activeCell="J20" sqref="J20"/>
    </sheetView>
  </sheetViews>
  <sheetFormatPr defaultColWidth="9" defaultRowHeight="13.5" x14ac:dyDescent="0.15"/>
  <cols>
    <col min="1" max="1" width="4.625" style="4" customWidth="1"/>
    <col min="2" max="2" width="8.375" style="4" customWidth="1"/>
    <col min="3" max="3" width="12.875" style="4" customWidth="1"/>
    <col min="4" max="4" width="10.625" style="4" customWidth="1"/>
    <col min="5" max="5" width="8.25" style="4" customWidth="1"/>
    <col min="6" max="7" width="12.75" style="4" bestFit="1" customWidth="1"/>
    <col min="8" max="8" width="14.25" style="4" customWidth="1"/>
    <col min="9" max="9" width="9.75" style="4" customWidth="1"/>
    <col min="10" max="10" width="11.375" style="4" customWidth="1"/>
    <col min="11" max="11" width="11.625" style="4" customWidth="1"/>
    <col min="12" max="16384" width="9" style="4"/>
  </cols>
  <sheetData>
    <row r="1" spans="1:12" ht="14.45" x14ac:dyDescent="0.25">
      <c r="A1" s="60"/>
      <c r="B1" s="60"/>
      <c r="C1" s="60"/>
      <c r="D1" s="60"/>
      <c r="E1" s="1"/>
      <c r="F1" s="1"/>
      <c r="G1" s="21"/>
      <c r="H1" s="1"/>
      <c r="I1" s="1"/>
      <c r="J1" s="1"/>
      <c r="K1" s="1"/>
    </row>
    <row r="2" spans="1:12" ht="20.25" x14ac:dyDescent="0.15">
      <c r="A2" s="61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2" ht="21.75" customHeight="1" x14ac:dyDescent="0.15">
      <c r="A3" s="62" t="s">
        <v>54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2" s="10" customFormat="1" ht="20.100000000000001" customHeight="1" x14ac:dyDescent="0.15">
      <c r="A4" s="63" t="s">
        <v>1</v>
      </c>
      <c r="B4" s="63"/>
      <c r="C4" s="63"/>
      <c r="D4" s="36" t="s">
        <v>56</v>
      </c>
      <c r="E4" s="36"/>
      <c r="F4" s="36"/>
      <c r="G4" s="44"/>
      <c r="H4" s="36"/>
      <c r="I4" s="36"/>
      <c r="J4" s="36"/>
      <c r="K4" s="36"/>
    </row>
    <row r="5" spans="1:12" s="10" customFormat="1" ht="20.100000000000001" customHeight="1" x14ac:dyDescent="0.15">
      <c r="A5" s="36" t="s">
        <v>16</v>
      </c>
      <c r="B5" s="36"/>
      <c r="C5" s="36"/>
      <c r="D5" s="44" t="s">
        <v>11</v>
      </c>
      <c r="E5" s="44"/>
      <c r="F5" s="44"/>
      <c r="G5" s="44"/>
      <c r="H5" s="25" t="s">
        <v>17</v>
      </c>
      <c r="I5" s="36" t="s">
        <v>37</v>
      </c>
      <c r="J5" s="36"/>
      <c r="K5" s="36"/>
    </row>
    <row r="6" spans="1:12" s="10" customFormat="1" ht="20.100000000000001" customHeight="1" x14ac:dyDescent="0.15">
      <c r="A6" s="40" t="s">
        <v>18</v>
      </c>
      <c r="B6" s="43"/>
      <c r="C6" s="42"/>
      <c r="D6" s="44" t="s">
        <v>38</v>
      </c>
      <c r="E6" s="44"/>
      <c r="F6" s="44"/>
      <c r="G6" s="44"/>
      <c r="H6" s="25" t="s">
        <v>19</v>
      </c>
      <c r="I6" s="40">
        <v>52779719</v>
      </c>
      <c r="J6" s="43"/>
      <c r="K6" s="42"/>
    </row>
    <row r="7" spans="1:12" s="10" customFormat="1" ht="30" customHeight="1" x14ac:dyDescent="0.15">
      <c r="A7" s="36" t="s">
        <v>2</v>
      </c>
      <c r="B7" s="36"/>
      <c r="C7" s="36"/>
      <c r="D7" s="36"/>
      <c r="E7" s="36"/>
      <c r="F7" s="8" t="s">
        <v>20</v>
      </c>
      <c r="G7" s="22" t="s">
        <v>21</v>
      </c>
      <c r="H7" s="8" t="s">
        <v>22</v>
      </c>
      <c r="I7" s="8" t="s">
        <v>23</v>
      </c>
      <c r="J7" s="8" t="s">
        <v>24</v>
      </c>
      <c r="K7" s="8" t="s">
        <v>3</v>
      </c>
    </row>
    <row r="8" spans="1:12" s="10" customFormat="1" ht="20.100000000000001" customHeight="1" x14ac:dyDescent="0.15">
      <c r="A8" s="36"/>
      <c r="B8" s="36"/>
      <c r="C8" s="36"/>
      <c r="D8" s="65" t="s">
        <v>4</v>
      </c>
      <c r="E8" s="65"/>
      <c r="F8" s="20">
        <v>500</v>
      </c>
      <c r="G8" s="23">
        <f>G9+G10+G11</f>
        <v>500</v>
      </c>
      <c r="H8" s="20">
        <f>H9+H10+H11</f>
        <v>496.18211500000001</v>
      </c>
      <c r="I8" s="11">
        <v>10</v>
      </c>
      <c r="J8" s="12">
        <f>H8/G8</f>
        <v>0.99236423000000007</v>
      </c>
      <c r="K8" s="11">
        <f>I8*J8</f>
        <v>9.9236423000000009</v>
      </c>
      <c r="L8" s="33"/>
    </row>
    <row r="9" spans="1:12" s="10" customFormat="1" ht="20.100000000000001" customHeight="1" x14ac:dyDescent="0.15">
      <c r="A9" s="36"/>
      <c r="B9" s="36"/>
      <c r="C9" s="36"/>
      <c r="D9" s="36" t="s">
        <v>25</v>
      </c>
      <c r="E9" s="36"/>
      <c r="F9" s="20">
        <v>500</v>
      </c>
      <c r="G9" s="20">
        <v>500</v>
      </c>
      <c r="H9" s="20">
        <v>496.18211500000001</v>
      </c>
      <c r="I9" s="11" t="s">
        <v>15</v>
      </c>
      <c r="J9" s="12"/>
      <c r="K9" s="11" t="s">
        <v>15</v>
      </c>
    </row>
    <row r="10" spans="1:12" s="10" customFormat="1" ht="20.100000000000001" customHeight="1" x14ac:dyDescent="0.15">
      <c r="A10" s="44"/>
      <c r="B10" s="44"/>
      <c r="C10" s="44"/>
      <c r="D10" s="40" t="s">
        <v>26</v>
      </c>
      <c r="E10" s="42"/>
      <c r="F10" s="23"/>
      <c r="G10" s="23"/>
      <c r="H10" s="23"/>
      <c r="I10" s="11" t="s">
        <v>15</v>
      </c>
      <c r="J10" s="26"/>
      <c r="K10" s="11" t="s">
        <v>15</v>
      </c>
    </row>
    <row r="11" spans="1:12" s="10" customFormat="1" ht="20.100000000000001" customHeight="1" x14ac:dyDescent="0.15">
      <c r="A11" s="36"/>
      <c r="B11" s="36"/>
      <c r="C11" s="36"/>
      <c r="D11" s="66" t="s">
        <v>27</v>
      </c>
      <c r="E11" s="67"/>
      <c r="F11" s="2"/>
      <c r="G11" s="24"/>
      <c r="H11" s="2"/>
      <c r="I11" s="11" t="s">
        <v>15</v>
      </c>
      <c r="J11" s="5"/>
      <c r="K11" s="11" t="s">
        <v>15</v>
      </c>
    </row>
    <row r="12" spans="1:12" s="10" customFormat="1" ht="21.75" customHeight="1" x14ac:dyDescent="0.15">
      <c r="A12" s="48" t="s">
        <v>28</v>
      </c>
      <c r="B12" s="40" t="s">
        <v>29</v>
      </c>
      <c r="C12" s="41"/>
      <c r="D12" s="41"/>
      <c r="E12" s="41"/>
      <c r="F12" s="41"/>
      <c r="G12" s="42"/>
      <c r="H12" s="40" t="s">
        <v>30</v>
      </c>
      <c r="I12" s="41"/>
      <c r="J12" s="41"/>
      <c r="K12" s="42"/>
    </row>
    <row r="13" spans="1:12" s="10" customFormat="1" ht="75" customHeight="1" x14ac:dyDescent="0.15">
      <c r="A13" s="68"/>
      <c r="B13" s="40" t="s">
        <v>58</v>
      </c>
      <c r="C13" s="41"/>
      <c r="D13" s="41"/>
      <c r="E13" s="41"/>
      <c r="F13" s="41"/>
      <c r="G13" s="42"/>
      <c r="H13" s="40" t="s">
        <v>59</v>
      </c>
      <c r="I13" s="41"/>
      <c r="J13" s="41"/>
      <c r="K13" s="42"/>
    </row>
    <row r="14" spans="1:12" s="10" customFormat="1" ht="40.5" customHeight="1" x14ac:dyDescent="0.15">
      <c r="A14" s="48" t="s">
        <v>5</v>
      </c>
      <c r="B14" s="8" t="s">
        <v>6</v>
      </c>
      <c r="C14" s="8" t="s">
        <v>7</v>
      </c>
      <c r="D14" s="38" t="s">
        <v>8</v>
      </c>
      <c r="E14" s="39"/>
      <c r="F14" s="40" t="s">
        <v>31</v>
      </c>
      <c r="G14" s="42"/>
      <c r="H14" s="8" t="s">
        <v>32</v>
      </c>
      <c r="I14" s="14" t="s">
        <v>13</v>
      </c>
      <c r="J14" s="14" t="s">
        <v>14</v>
      </c>
      <c r="K14" s="8" t="s">
        <v>35</v>
      </c>
    </row>
    <row r="15" spans="1:12" s="10" customFormat="1" ht="42.75" customHeight="1" x14ac:dyDescent="0.15">
      <c r="A15" s="49"/>
      <c r="B15" s="54" t="s">
        <v>12</v>
      </c>
      <c r="C15" s="54" t="s">
        <v>9</v>
      </c>
      <c r="D15" s="37" t="s">
        <v>39</v>
      </c>
      <c r="E15" s="37"/>
      <c r="F15" s="45" t="s">
        <v>49</v>
      </c>
      <c r="G15" s="45"/>
      <c r="H15" s="34" t="s">
        <v>53</v>
      </c>
      <c r="I15" s="15">
        <v>10</v>
      </c>
      <c r="J15" s="15">
        <v>10</v>
      </c>
      <c r="K15" s="13"/>
    </row>
    <row r="16" spans="1:12" s="10" customFormat="1" ht="42.75" customHeight="1" x14ac:dyDescent="0.15">
      <c r="A16" s="49"/>
      <c r="B16" s="64"/>
      <c r="C16" s="55"/>
      <c r="D16" s="56" t="s">
        <v>51</v>
      </c>
      <c r="E16" s="57"/>
      <c r="F16" s="58" t="s">
        <v>50</v>
      </c>
      <c r="G16" s="59"/>
      <c r="H16" s="34" t="s">
        <v>52</v>
      </c>
      <c r="I16" s="30">
        <v>10</v>
      </c>
      <c r="J16" s="30">
        <v>10</v>
      </c>
      <c r="K16" s="32"/>
    </row>
    <row r="17" spans="1:13" s="10" customFormat="1" ht="48" customHeight="1" x14ac:dyDescent="0.15">
      <c r="A17" s="49"/>
      <c r="B17" s="64"/>
      <c r="C17" s="19" t="s">
        <v>10</v>
      </c>
      <c r="D17" s="37" t="s">
        <v>57</v>
      </c>
      <c r="E17" s="37"/>
      <c r="F17" s="53">
        <v>1</v>
      </c>
      <c r="G17" s="45"/>
      <c r="H17" s="35">
        <v>1</v>
      </c>
      <c r="I17" s="16">
        <v>10</v>
      </c>
      <c r="J17" s="16">
        <v>10</v>
      </c>
      <c r="K17" s="3"/>
    </row>
    <row r="18" spans="1:13" s="10" customFormat="1" ht="27" customHeight="1" x14ac:dyDescent="0.15">
      <c r="A18" s="49"/>
      <c r="B18" s="64"/>
      <c r="C18" s="7" t="s">
        <v>33</v>
      </c>
      <c r="D18" s="37" t="s">
        <v>40</v>
      </c>
      <c r="E18" s="37"/>
      <c r="F18" s="45" t="s">
        <v>48</v>
      </c>
      <c r="G18" s="45"/>
      <c r="H18" s="34" t="s">
        <v>41</v>
      </c>
      <c r="I18" s="16">
        <v>10</v>
      </c>
      <c r="J18" s="16">
        <v>10</v>
      </c>
      <c r="K18" s="3"/>
    </row>
    <row r="19" spans="1:13" s="10" customFormat="1" ht="40.5" customHeight="1" x14ac:dyDescent="0.15">
      <c r="A19" s="49"/>
      <c r="B19" s="55"/>
      <c r="C19" s="9" t="s">
        <v>55</v>
      </c>
      <c r="D19" s="37" t="s">
        <v>47</v>
      </c>
      <c r="E19" s="37"/>
      <c r="F19" s="45" t="s">
        <v>61</v>
      </c>
      <c r="G19" s="45"/>
      <c r="H19" s="34" t="s">
        <v>62</v>
      </c>
      <c r="I19" s="16">
        <v>10</v>
      </c>
      <c r="J19" s="16">
        <v>9.92</v>
      </c>
      <c r="K19" s="3" t="s">
        <v>60</v>
      </c>
    </row>
    <row r="20" spans="1:13" s="10" customFormat="1" ht="56.25" customHeight="1" x14ac:dyDescent="0.15">
      <c r="A20" s="49"/>
      <c r="B20" s="30" t="s">
        <v>65</v>
      </c>
      <c r="C20" s="7" t="s">
        <v>64</v>
      </c>
      <c r="D20" s="37" t="s">
        <v>45</v>
      </c>
      <c r="E20" s="37"/>
      <c r="F20" s="45" t="s">
        <v>66</v>
      </c>
      <c r="G20" s="45"/>
      <c r="H20" s="34" t="s">
        <v>46</v>
      </c>
      <c r="I20" s="16">
        <v>30</v>
      </c>
      <c r="J20" s="16">
        <v>30</v>
      </c>
      <c r="K20" s="3"/>
      <c r="M20" s="18"/>
    </row>
    <row r="21" spans="1:13" s="10" customFormat="1" ht="42" customHeight="1" x14ac:dyDescent="0.15">
      <c r="A21" s="49"/>
      <c r="B21" s="31" t="s">
        <v>44</v>
      </c>
      <c r="C21" s="17" t="s">
        <v>63</v>
      </c>
      <c r="D21" s="37" t="s">
        <v>42</v>
      </c>
      <c r="E21" s="37"/>
      <c r="F21" s="45" t="s">
        <v>43</v>
      </c>
      <c r="G21" s="45"/>
      <c r="H21" s="35">
        <v>1</v>
      </c>
      <c r="I21" s="16">
        <v>10</v>
      </c>
      <c r="J21" s="16">
        <v>10</v>
      </c>
      <c r="K21" s="3"/>
    </row>
    <row r="22" spans="1:13" s="10" customFormat="1" ht="20.100000000000001" customHeight="1" x14ac:dyDescent="0.15">
      <c r="A22" s="50" t="s">
        <v>34</v>
      </c>
      <c r="B22" s="51"/>
      <c r="C22" s="51"/>
      <c r="D22" s="51"/>
      <c r="E22" s="51"/>
      <c r="F22" s="51"/>
      <c r="G22" s="51"/>
      <c r="H22" s="52"/>
      <c r="I22" s="28">
        <v>100</v>
      </c>
      <c r="J22" s="29">
        <f>SUM(J15:J21)+K8</f>
        <v>99.843642299999999</v>
      </c>
      <c r="K22" s="27"/>
    </row>
    <row r="23" spans="1:13" s="10" customFormat="1" ht="138.75" customHeight="1" x14ac:dyDescent="0.15">
      <c r="A23" s="46" t="s">
        <v>36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5" spans="1:13" x14ac:dyDescent="0.15">
      <c r="K25" s="6"/>
    </row>
  </sheetData>
  <mergeCells count="43">
    <mergeCell ref="A5:C5"/>
    <mergeCell ref="B15:B19"/>
    <mergeCell ref="A7:C11"/>
    <mergeCell ref="D7:E7"/>
    <mergeCell ref="D8:E8"/>
    <mergeCell ref="D9:E9"/>
    <mergeCell ref="D11:E11"/>
    <mergeCell ref="A6:C6"/>
    <mergeCell ref="A12:A13"/>
    <mergeCell ref="B12:G12"/>
    <mergeCell ref="B13:G13"/>
    <mergeCell ref="A1:D1"/>
    <mergeCell ref="A2:K2"/>
    <mergeCell ref="A3:K3"/>
    <mergeCell ref="A4:C4"/>
    <mergeCell ref="D4:K4"/>
    <mergeCell ref="A23:K23"/>
    <mergeCell ref="F19:G19"/>
    <mergeCell ref="F20:G20"/>
    <mergeCell ref="F21:G21"/>
    <mergeCell ref="A14:A21"/>
    <mergeCell ref="A22:H22"/>
    <mergeCell ref="F17:G17"/>
    <mergeCell ref="F18:G18"/>
    <mergeCell ref="C15:C16"/>
    <mergeCell ref="D16:E16"/>
    <mergeCell ref="F16:G16"/>
    <mergeCell ref="I5:K5"/>
    <mergeCell ref="D18:E18"/>
    <mergeCell ref="D19:E19"/>
    <mergeCell ref="D20:E20"/>
    <mergeCell ref="D21:E21"/>
    <mergeCell ref="D14:E14"/>
    <mergeCell ref="D15:E15"/>
    <mergeCell ref="D17:E17"/>
    <mergeCell ref="H12:K12"/>
    <mergeCell ref="I6:K6"/>
    <mergeCell ref="D5:G5"/>
    <mergeCell ref="D6:G6"/>
    <mergeCell ref="D10:E10"/>
    <mergeCell ref="H13:K13"/>
    <mergeCell ref="F14:G14"/>
    <mergeCell ref="F15:G15"/>
  </mergeCells>
  <phoneticPr fontId="1" type="noConversion"/>
  <pageMargins left="0.7" right="0.7" top="0.75" bottom="0.75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2022-09-14T09:30:20Z</dcterms:modified>
</cp:coreProperties>
</file>